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7" i="1"/>
  <c r="V37"/>
  <c r="S40"/>
  <c r="O40"/>
  <c r="H40"/>
  <c r="D40"/>
  <c r="U39"/>
  <c r="P39"/>
  <c r="K39"/>
  <c r="L39" s="1"/>
  <c r="V39" s="1"/>
  <c r="G39"/>
  <c r="P38"/>
  <c r="U38" s="1"/>
  <c r="V38" s="1"/>
  <c r="K38"/>
  <c r="G38"/>
  <c r="L38" s="1"/>
  <c r="S37"/>
  <c r="R37"/>
  <c r="R40" s="1"/>
  <c r="Q37"/>
  <c r="Q40" s="1"/>
  <c r="O37"/>
  <c r="N37"/>
  <c r="N40" s="1"/>
  <c r="M37"/>
  <c r="M40" s="1"/>
  <c r="J37"/>
  <c r="J40" s="1"/>
  <c r="I37"/>
  <c r="I40" s="1"/>
  <c r="H37"/>
  <c r="F37"/>
  <c r="F40" s="1"/>
  <c r="E37"/>
  <c r="E40" s="1"/>
  <c r="D37"/>
  <c r="U36"/>
  <c r="V36" s="1"/>
  <c r="T36"/>
  <c r="P36"/>
  <c r="K36"/>
  <c r="L36" s="1"/>
  <c r="G36"/>
  <c r="T35"/>
  <c r="U35" s="1"/>
  <c r="P35"/>
  <c r="K35"/>
  <c r="G35"/>
  <c r="L35" s="1"/>
  <c r="T34"/>
  <c r="U34" s="1"/>
  <c r="P34"/>
  <c r="K34"/>
  <c r="G34"/>
  <c r="L34" s="1"/>
  <c r="T33"/>
  <c r="P33"/>
  <c r="U33" s="1"/>
  <c r="V33" s="1"/>
  <c r="L33"/>
  <c r="K33"/>
  <c r="G33"/>
  <c r="U32"/>
  <c r="T32"/>
  <c r="P32"/>
  <c r="K32"/>
  <c r="L32" s="1"/>
  <c r="G32"/>
  <c r="T31"/>
  <c r="U31" s="1"/>
  <c r="P31"/>
  <c r="K31"/>
  <c r="G31"/>
  <c r="L31" s="1"/>
  <c r="T30"/>
  <c r="U30" s="1"/>
  <c r="P30"/>
  <c r="K30"/>
  <c r="G30"/>
  <c r="L30" s="1"/>
  <c r="T29"/>
  <c r="P29"/>
  <c r="U29" s="1"/>
  <c r="V29" s="1"/>
  <c r="L29"/>
  <c r="K29"/>
  <c r="G29"/>
  <c r="U28"/>
  <c r="V28" s="1"/>
  <c r="T28"/>
  <c r="P28"/>
  <c r="K28"/>
  <c r="L28" s="1"/>
  <c r="G28"/>
  <c r="T27"/>
  <c r="U27" s="1"/>
  <c r="P27"/>
  <c r="K27"/>
  <c r="G27"/>
  <c r="L27" s="1"/>
  <c r="T26"/>
  <c r="U26" s="1"/>
  <c r="P26"/>
  <c r="K26"/>
  <c r="G26"/>
  <c r="L26" s="1"/>
  <c r="T25"/>
  <c r="P25"/>
  <c r="U25" s="1"/>
  <c r="V25" s="1"/>
  <c r="L25"/>
  <c r="K25"/>
  <c r="G25"/>
  <c r="U24"/>
  <c r="T24"/>
  <c r="P24"/>
  <c r="K24"/>
  <c r="L24" s="1"/>
  <c r="G24"/>
  <c r="T23"/>
  <c r="U23" s="1"/>
  <c r="P23"/>
  <c r="K23"/>
  <c r="G23"/>
  <c r="L23" s="1"/>
  <c r="T22"/>
  <c r="U22" s="1"/>
  <c r="P22"/>
  <c r="K22"/>
  <c r="G22"/>
  <c r="L22" s="1"/>
  <c r="T21"/>
  <c r="P21"/>
  <c r="U21" s="1"/>
  <c r="V21" s="1"/>
  <c r="L21"/>
  <c r="K21"/>
  <c r="G21"/>
  <c r="U20"/>
  <c r="V20" s="1"/>
  <c r="T20"/>
  <c r="P20"/>
  <c r="K20"/>
  <c r="L20" s="1"/>
  <c r="G20"/>
  <c r="T19"/>
  <c r="U19" s="1"/>
  <c r="P19"/>
  <c r="K19"/>
  <c r="G19"/>
  <c r="L19" s="1"/>
  <c r="T18"/>
  <c r="U18" s="1"/>
  <c r="P18"/>
  <c r="K18"/>
  <c r="G18"/>
  <c r="L18" s="1"/>
  <c r="T17"/>
  <c r="P17"/>
  <c r="U17" s="1"/>
  <c r="V17" s="1"/>
  <c r="L17"/>
  <c r="K17"/>
  <c r="G17"/>
  <c r="U16"/>
  <c r="T16"/>
  <c r="P16"/>
  <c r="K16"/>
  <c r="L16" s="1"/>
  <c r="G16"/>
  <c r="T15"/>
  <c r="U15" s="1"/>
  <c r="P15"/>
  <c r="K15"/>
  <c r="G15"/>
  <c r="L15" s="1"/>
  <c r="T14"/>
  <c r="U14" s="1"/>
  <c r="P14"/>
  <c r="K14"/>
  <c r="G14"/>
  <c r="L14" s="1"/>
  <c r="T13"/>
  <c r="P13"/>
  <c r="U13" s="1"/>
  <c r="V13" s="1"/>
  <c r="L13"/>
  <c r="K13"/>
  <c r="G13"/>
  <c r="U12"/>
  <c r="V12" s="1"/>
  <c r="T12"/>
  <c r="P12"/>
  <c r="K12"/>
  <c r="L12" s="1"/>
  <c r="G12"/>
  <c r="T11"/>
  <c r="U11" s="1"/>
  <c r="P11"/>
  <c r="K11"/>
  <c r="G11"/>
  <c r="L11" s="1"/>
  <c r="T10"/>
  <c r="U10" s="1"/>
  <c r="P10"/>
  <c r="K10"/>
  <c r="G10"/>
  <c r="G37" s="1"/>
  <c r="G40" s="1"/>
  <c r="T9"/>
  <c r="T37" s="1"/>
  <c r="T40" s="1"/>
  <c r="P9"/>
  <c r="P37" s="1"/>
  <c r="P40" s="1"/>
  <c r="L9"/>
  <c r="K9"/>
  <c r="K37" s="1"/>
  <c r="K40" s="1"/>
  <c r="G9"/>
  <c r="V11" l="1"/>
  <c r="V18"/>
  <c r="V19"/>
  <c r="V26"/>
  <c r="V27"/>
  <c r="V34"/>
  <c r="V35"/>
  <c r="V16"/>
  <c r="V24"/>
  <c r="V32"/>
  <c r="V14"/>
  <c r="V15"/>
  <c r="V22"/>
  <c r="V23"/>
  <c r="V30"/>
  <c r="V31"/>
  <c r="U9"/>
  <c r="L10"/>
  <c r="V10" s="1"/>
  <c r="V9" l="1"/>
  <c r="V40" s="1"/>
  <c r="U40"/>
  <c r="L37"/>
  <c r="L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<sst xmlns="http://schemas.openxmlformats.org/spreadsheetml/2006/main" count="85" uniqueCount="85">
  <si>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</si>
  <si>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24.09.2019 - VALORI CONTRACT ECOMF DUPA SUPLIMENTARE SEPT-DEC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</si>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</sst>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/>
    <xf numFmtId="43" fontId="6" fillId="4" borderId="2" xfId="6" applyFont="1" applyFill="1" applyBorder="1"/>
    <xf numFmtId="43" fontId="6" fillId="4" borderId="2" xfId="1" applyNumberFormat="1" applyFont="1" applyFill="1" applyBorder="1"/>
    <xf numFmtId="43" fontId="6" fillId="4" borderId="2" xfId="6" applyFont="1" applyFill="1" applyBorder="1" applyAlignment="1">
      <alignment wrapText="1"/>
    </xf>
    <xf numFmtId="43" fontId="6" fillId="4" borderId="2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workbookViewId="0">
      <selection activeCell="U38" sqref="U38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 t="s">
        <v>1</v>
      </c>
      <c r="B4" s="6"/>
      <c r="C4" s="7"/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5">
        <v>43678</v>
      </c>
      <c r="O8" s="16" t="s">
        <v>15</v>
      </c>
      <c r="P8" s="13" t="s">
        <v>16</v>
      </c>
      <c r="Q8" s="16" t="s">
        <v>17</v>
      </c>
      <c r="R8" s="16" t="s">
        <v>18</v>
      </c>
      <c r="S8" s="16" t="s">
        <v>19</v>
      </c>
      <c r="T8" s="13" t="s">
        <v>20</v>
      </c>
      <c r="U8" s="13" t="s">
        <v>21</v>
      </c>
      <c r="V8" s="13" t="s">
        <v>22</v>
      </c>
    </row>
    <row r="9" spans="1:22" s="24" customFormat="1" ht="14.25">
      <c r="A9" s="18">
        <v>1</v>
      </c>
      <c r="B9" s="19" t="s">
        <v>23</v>
      </c>
      <c r="C9" s="20" t="s">
        <v>24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2040</v>
      </c>
      <c r="O9" s="21">
        <v>6282.4445372073342</v>
      </c>
      <c r="P9" s="21">
        <f>M9+N9+O9</f>
        <v>13002.444537207335</v>
      </c>
      <c r="Q9" s="21">
        <v>2144.5082600000001</v>
      </c>
      <c r="R9" s="21">
        <v>1946.0873999999999</v>
      </c>
      <c r="S9" s="21">
        <v>1457.1943335118999</v>
      </c>
      <c r="T9" s="21">
        <f>Q9+R9+S9</f>
        <v>5547.7899935119003</v>
      </c>
      <c r="U9" s="21">
        <f>T9+P9</f>
        <v>18550.234530719237</v>
      </c>
      <c r="V9" s="21">
        <f>U9+L9</f>
        <v>36310.234530719237</v>
      </c>
    </row>
    <row r="10" spans="1:22" s="24" customFormat="1" ht="14.25">
      <c r="A10" s="25">
        <v>2</v>
      </c>
      <c r="B10" s="26" t="s">
        <v>25</v>
      </c>
      <c r="C10" s="27" t="s">
        <v>26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4020</v>
      </c>
      <c r="O10" s="21">
        <v>2480.911943736</v>
      </c>
      <c r="P10" s="21">
        <f t="shared" ref="P10:P39" si="3">M10+N10+O10</f>
        <v>9020.9119437360005</v>
      </c>
      <c r="Q10" s="21">
        <v>2151.8742000000002</v>
      </c>
      <c r="R10" s="21">
        <v>1952.7719999999999</v>
      </c>
      <c r="S10" s="21">
        <v>1462.1987657630002</v>
      </c>
      <c r="T10" s="21">
        <f t="shared" ref="T10:T36" si="4">Q10+R10+S10</f>
        <v>5566.8449657630008</v>
      </c>
      <c r="U10" s="21">
        <f t="shared" ref="U10:U39" si="5">T10+P10</f>
        <v>14587.756909499001</v>
      </c>
      <c r="V10" s="21">
        <f t="shared" ref="V10:V39" si="6">U10+L10</f>
        <v>32107.756909499003</v>
      </c>
    </row>
    <row r="11" spans="1:22" s="24" customFormat="1" ht="14.25">
      <c r="A11" s="18">
        <v>3</v>
      </c>
      <c r="B11" s="29" t="s">
        <v>27</v>
      </c>
      <c r="C11" s="27" t="s">
        <v>28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2100</v>
      </c>
      <c r="O11" s="21">
        <v>5625.9676232505808</v>
      </c>
      <c r="P11" s="21">
        <f t="shared" si="3"/>
        <v>10905.967623250581</v>
      </c>
      <c r="Q11" s="21">
        <v>2174.4823600000004</v>
      </c>
      <c r="R11" s="21">
        <v>1973.2883999999999</v>
      </c>
      <c r="S11" s="21">
        <v>1477.5607870233998</v>
      </c>
      <c r="T11" s="21">
        <f t="shared" si="4"/>
        <v>5625.3315470234002</v>
      </c>
      <c r="U11" s="21">
        <f t="shared" si="5"/>
        <v>16531.299170273982</v>
      </c>
      <c r="V11" s="21">
        <f t="shared" si="6"/>
        <v>31291.299170273982</v>
      </c>
    </row>
    <row r="12" spans="1:22" s="24" customFormat="1" ht="14.25">
      <c r="A12" s="25">
        <v>4</v>
      </c>
      <c r="B12" s="29" t="s">
        <v>29</v>
      </c>
      <c r="C12" s="27" t="s">
        <v>30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7020</v>
      </c>
      <c r="O12" s="21">
        <v>2199.6648266704001</v>
      </c>
      <c r="P12" s="21">
        <f t="shared" si="3"/>
        <v>15159.6648266704</v>
      </c>
      <c r="Q12" s="21">
        <v>1907.9282800000001</v>
      </c>
      <c r="R12" s="21">
        <v>1731.3971999999999</v>
      </c>
      <c r="S12" s="21">
        <v>1296.4374130881999</v>
      </c>
      <c r="T12" s="21">
        <f t="shared" si="4"/>
        <v>4935.7628930882001</v>
      </c>
      <c r="U12" s="21">
        <f t="shared" si="5"/>
        <v>20095.427719758598</v>
      </c>
      <c r="V12" s="21">
        <f t="shared" si="6"/>
        <v>34435.427719758598</v>
      </c>
    </row>
    <row r="13" spans="1:22" s="24" customFormat="1" ht="14.25">
      <c r="A13" s="18">
        <v>5</v>
      </c>
      <c r="B13" s="30" t="s">
        <v>31</v>
      </c>
      <c r="C13" s="31" t="s">
        <v>32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960</v>
      </c>
      <c r="O13" s="21">
        <v>1917.8129398392</v>
      </c>
      <c r="P13" s="21">
        <f t="shared" si="3"/>
        <v>4437.8129398392002</v>
      </c>
      <c r="Q13" s="21">
        <v>1663.45794</v>
      </c>
      <c r="R13" s="21">
        <v>1509.5465999999999</v>
      </c>
      <c r="S13" s="21">
        <v>1130.3193502011</v>
      </c>
      <c r="T13" s="21">
        <f t="shared" si="4"/>
        <v>4303.3238902010999</v>
      </c>
      <c r="U13" s="21">
        <f t="shared" si="5"/>
        <v>8741.136830040301</v>
      </c>
      <c r="V13" s="21">
        <f t="shared" si="6"/>
        <v>14321.136830040301</v>
      </c>
    </row>
    <row r="14" spans="1:22" s="24" customFormat="1" ht="14.25">
      <c r="A14" s="25">
        <v>6</v>
      </c>
      <c r="B14" s="32" t="s">
        <v>33</v>
      </c>
      <c r="C14" s="27" t="s">
        <v>34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540</v>
      </c>
      <c r="O14" s="21">
        <v>4844.8378840920004</v>
      </c>
      <c r="P14" s="21">
        <f t="shared" si="3"/>
        <v>6344.8378840920004</v>
      </c>
      <c r="Q14" s="21">
        <v>4202.2779</v>
      </c>
      <c r="R14" s="21">
        <v>3813.462</v>
      </c>
      <c r="S14" s="21">
        <v>2855.4485391734997</v>
      </c>
      <c r="T14" s="21">
        <f t="shared" si="4"/>
        <v>10871.1884391735</v>
      </c>
      <c r="U14" s="21">
        <f t="shared" si="5"/>
        <v>17216.026323265502</v>
      </c>
      <c r="V14" s="21">
        <f t="shared" si="6"/>
        <v>28436.026323265502</v>
      </c>
    </row>
    <row r="15" spans="1:22" s="24" customFormat="1" ht="14.25">
      <c r="A15" s="18">
        <v>7</v>
      </c>
      <c r="B15" s="32" t="s">
        <v>35</v>
      </c>
      <c r="C15" s="27" t="s">
        <v>36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1140</v>
      </c>
      <c r="O15" s="21">
        <v>2311.801288352</v>
      </c>
      <c r="P15" s="21">
        <f t="shared" si="3"/>
        <v>5971.8012883520005</v>
      </c>
      <c r="Q15" s="21">
        <v>2005.1924000000001</v>
      </c>
      <c r="R15" s="21">
        <v>1819.662</v>
      </c>
      <c r="S15" s="21">
        <v>1362.5282273160001</v>
      </c>
      <c r="T15" s="21">
        <f t="shared" si="4"/>
        <v>5187.3826273160003</v>
      </c>
      <c r="U15" s="21">
        <f t="shared" si="5"/>
        <v>11159.183915668</v>
      </c>
      <c r="V15" s="21">
        <f t="shared" si="6"/>
        <v>20519.183915668</v>
      </c>
    </row>
    <row r="16" spans="1:22" s="24" customFormat="1" ht="14.25">
      <c r="A16" s="25">
        <v>8</v>
      </c>
      <c r="B16" s="33" t="s">
        <v>37</v>
      </c>
      <c r="C16" s="34" t="s">
        <v>38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1980</v>
      </c>
      <c r="O16" s="21">
        <v>2497.8826478935998</v>
      </c>
      <c r="P16" s="21">
        <f t="shared" si="3"/>
        <v>4477.8826478935998</v>
      </c>
      <c r="Q16" s="21">
        <v>2166.59402</v>
      </c>
      <c r="R16" s="21">
        <v>1966.1298000000002</v>
      </c>
      <c r="S16" s="21">
        <v>1472.2011409863001</v>
      </c>
      <c r="T16" s="21">
        <f t="shared" si="4"/>
        <v>5604.9249609863</v>
      </c>
      <c r="U16" s="21">
        <f t="shared" si="5"/>
        <v>10082.807608879899</v>
      </c>
      <c r="V16" s="21">
        <f t="shared" si="6"/>
        <v>10082.807608879899</v>
      </c>
    </row>
    <row r="17" spans="1:22" s="24" customFormat="1" ht="14.25">
      <c r="A17" s="18">
        <v>9</v>
      </c>
      <c r="B17" s="32" t="s">
        <v>39</v>
      </c>
      <c r="C17" s="27" t="s">
        <v>40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3180</v>
      </c>
      <c r="O17" s="21">
        <v>7560</v>
      </c>
      <c r="P17" s="21">
        <f t="shared" si="3"/>
        <v>18540</v>
      </c>
      <c r="Q17" s="21">
        <v>3342.1621399999999</v>
      </c>
      <c r="R17" s="21">
        <v>3032.9285999999997</v>
      </c>
      <c r="S17" s="21">
        <v>2270.9992822641002</v>
      </c>
      <c r="T17" s="21">
        <f t="shared" si="4"/>
        <v>8646.0900222640994</v>
      </c>
      <c r="U17" s="21">
        <f t="shared" si="5"/>
        <v>27186.090022264099</v>
      </c>
      <c r="V17" s="21">
        <f t="shared" si="6"/>
        <v>49746.090022264099</v>
      </c>
    </row>
    <row r="18" spans="1:22" s="24" customFormat="1" ht="14.25">
      <c r="A18" s="25">
        <v>10</v>
      </c>
      <c r="B18" s="32" t="s">
        <v>41</v>
      </c>
      <c r="C18" s="27" t="s">
        <v>42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2160</v>
      </c>
      <c r="O18" s="21">
        <v>5620.3619998306722</v>
      </c>
      <c r="P18" s="21">
        <f t="shared" si="3"/>
        <v>11800.361999830671</v>
      </c>
      <c r="Q18" s="21">
        <v>2234.4184999999998</v>
      </c>
      <c r="R18" s="21">
        <v>2027.6789999999999</v>
      </c>
      <c r="S18" s="21">
        <v>1518.2872047675</v>
      </c>
      <c r="T18" s="21">
        <f t="shared" si="4"/>
        <v>5780.3847047674999</v>
      </c>
      <c r="U18" s="21">
        <f t="shared" si="5"/>
        <v>17580.746704598172</v>
      </c>
      <c r="V18" s="21">
        <f t="shared" si="6"/>
        <v>30960.746704598172</v>
      </c>
    </row>
    <row r="19" spans="1:22" s="24" customFormat="1" ht="28.5">
      <c r="A19" s="18">
        <v>11</v>
      </c>
      <c r="B19" s="32" t="s">
        <v>43</v>
      </c>
      <c r="C19" s="35" t="s">
        <v>44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3480</v>
      </c>
      <c r="O19" s="21">
        <v>2402.7222739432</v>
      </c>
      <c r="P19" s="21">
        <f t="shared" si="3"/>
        <v>8702.7222739432</v>
      </c>
      <c r="Q19" s="21">
        <v>2084.0547400000005</v>
      </c>
      <c r="R19" s="21">
        <v>1891.2275999999999</v>
      </c>
      <c r="S19" s="21">
        <v>1416.1151984081002</v>
      </c>
      <c r="T19" s="21">
        <f t="shared" si="4"/>
        <v>5391.3975384081004</v>
      </c>
      <c r="U19" s="21">
        <f t="shared" si="5"/>
        <v>14094.1198123513</v>
      </c>
      <c r="V19" s="21">
        <f t="shared" si="6"/>
        <v>32694.119812351302</v>
      </c>
    </row>
    <row r="20" spans="1:22" s="24" customFormat="1" ht="14.25">
      <c r="A20" s="25">
        <v>12</v>
      </c>
      <c r="B20" s="30" t="s">
        <v>45</v>
      </c>
      <c r="C20" s="31" t="s">
        <v>46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720</v>
      </c>
      <c r="O20" s="21">
        <v>2580.6752207093473</v>
      </c>
      <c r="P20" s="21">
        <f t="shared" si="3"/>
        <v>3660.6752207093473</v>
      </c>
      <c r="Q20" s="21">
        <v>952.99337999999989</v>
      </c>
      <c r="R20" s="21">
        <v>883.48019999999997</v>
      </c>
      <c r="S20" s="21">
        <v>577.73632158470002</v>
      </c>
      <c r="T20" s="21">
        <f t="shared" si="4"/>
        <v>2414.2099015846998</v>
      </c>
      <c r="U20" s="21">
        <f t="shared" si="5"/>
        <v>6074.8851222940466</v>
      </c>
      <c r="V20" s="21">
        <f t="shared" si="6"/>
        <v>14714.885122294047</v>
      </c>
    </row>
    <row r="21" spans="1:22" s="24" customFormat="1" ht="14.25">
      <c r="A21" s="18">
        <v>13</v>
      </c>
      <c r="B21" s="29" t="s">
        <v>47</v>
      </c>
      <c r="C21" s="27" t="s">
        <v>48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2940</v>
      </c>
      <c r="O21" s="21">
        <v>7260.8938600255997</v>
      </c>
      <c r="P21" s="21">
        <f t="shared" si="3"/>
        <v>12480.893860025601</v>
      </c>
      <c r="Q21" s="21">
        <v>6297.8979200000003</v>
      </c>
      <c r="R21" s="21">
        <v>5715.1848</v>
      </c>
      <c r="S21" s="21">
        <v>4279.4223551047999</v>
      </c>
      <c r="T21" s="21">
        <f t="shared" si="4"/>
        <v>16292.5050751048</v>
      </c>
      <c r="U21" s="21">
        <f t="shared" si="5"/>
        <v>28773.398935130401</v>
      </c>
      <c r="V21" s="21">
        <f t="shared" si="6"/>
        <v>51333.398935130404</v>
      </c>
    </row>
    <row r="22" spans="1:22" s="24" customFormat="1" ht="14.25">
      <c r="A22" s="25">
        <v>14</v>
      </c>
      <c r="B22" s="29" t="s">
        <v>49</v>
      </c>
      <c r="C22" s="31" t="s">
        <v>50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1440</v>
      </c>
      <c r="O22" s="21">
        <v>2168.1454974175999</v>
      </c>
      <c r="P22" s="21">
        <f t="shared" si="3"/>
        <v>4028.1454974175999</v>
      </c>
      <c r="Q22" s="21">
        <v>1880.58932</v>
      </c>
      <c r="R22" s="21">
        <v>1706.5877999999998</v>
      </c>
      <c r="S22" s="21">
        <v>1277.8605034908001</v>
      </c>
      <c r="T22" s="21">
        <f t="shared" si="4"/>
        <v>4865.0376234907999</v>
      </c>
      <c r="U22" s="21">
        <f t="shared" si="5"/>
        <v>8893.1831209083994</v>
      </c>
      <c r="V22" s="21">
        <f t="shared" si="6"/>
        <v>15973.183120908399</v>
      </c>
    </row>
    <row r="23" spans="1:22" s="24" customFormat="1" ht="28.5">
      <c r="A23" s="18">
        <v>15</v>
      </c>
      <c r="B23" s="29" t="s">
        <v>51</v>
      </c>
      <c r="C23" s="27" t="s">
        <v>52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3900</v>
      </c>
      <c r="O23" s="21">
        <v>8836.8478705031994</v>
      </c>
      <c r="P23" s="21">
        <f t="shared" si="3"/>
        <v>15736.847870503199</v>
      </c>
      <c r="Q23" s="21">
        <v>7664.8367399999997</v>
      </c>
      <c r="R23" s="21">
        <v>6955.6475999999993</v>
      </c>
      <c r="S23" s="21">
        <v>5208.2573671380997</v>
      </c>
      <c r="T23" s="21">
        <f t="shared" si="4"/>
        <v>19828.741707138099</v>
      </c>
      <c r="U23" s="21">
        <f t="shared" si="5"/>
        <v>35565.589577641294</v>
      </c>
      <c r="V23" s="21">
        <f t="shared" si="6"/>
        <v>58125.589577641294</v>
      </c>
    </row>
    <row r="24" spans="1:22" s="24" customFormat="1" ht="14.25">
      <c r="A24" s="25">
        <v>16</v>
      </c>
      <c r="B24" s="29" t="s">
        <v>53</v>
      </c>
      <c r="C24" s="27" t="s">
        <v>54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780</v>
      </c>
      <c r="O24" s="21">
        <v>2281.4914986303997</v>
      </c>
      <c r="P24" s="21">
        <f t="shared" si="3"/>
        <v>4141.4914986303993</v>
      </c>
      <c r="Q24" s="21">
        <v>1978.90228</v>
      </c>
      <c r="R24" s="21">
        <v>1795.8041999999998</v>
      </c>
      <c r="S24" s="21">
        <v>1344.6647381431999</v>
      </c>
      <c r="T24" s="21">
        <f t="shared" si="4"/>
        <v>5119.3712181432002</v>
      </c>
      <c r="U24" s="21">
        <f t="shared" si="5"/>
        <v>9260.8627167735995</v>
      </c>
      <c r="V24" s="21">
        <f t="shared" si="6"/>
        <v>15440.862716773599</v>
      </c>
    </row>
    <row r="25" spans="1:22" s="24" customFormat="1" ht="14.25">
      <c r="A25" s="18">
        <v>17</v>
      </c>
      <c r="B25" s="29" t="s">
        <v>55</v>
      </c>
      <c r="C25" s="31" t="s">
        <v>56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2160</v>
      </c>
      <c r="O25" s="21">
        <v>6638.5758493894928</v>
      </c>
      <c r="P25" s="21">
        <f t="shared" si="3"/>
        <v>13598.575849389494</v>
      </c>
      <c r="Q25" s="21">
        <v>2283.3117599999996</v>
      </c>
      <c r="R25" s="21">
        <v>2072.0483999999997</v>
      </c>
      <c r="S25" s="21">
        <v>1551.5102187743998</v>
      </c>
      <c r="T25" s="21">
        <f t="shared" si="4"/>
        <v>5906.8703787743989</v>
      </c>
      <c r="U25" s="21">
        <f t="shared" si="5"/>
        <v>19505.446228163892</v>
      </c>
      <c r="V25" s="21">
        <f t="shared" si="6"/>
        <v>38285.446228163892</v>
      </c>
    </row>
    <row r="26" spans="1:22" s="24" customFormat="1" ht="14.25">
      <c r="A26" s="25">
        <v>18</v>
      </c>
      <c r="B26" s="29" t="s">
        <v>57</v>
      </c>
      <c r="C26" s="27" t="s">
        <v>58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2280</v>
      </c>
      <c r="O26" s="21">
        <v>4660.9766809297016</v>
      </c>
      <c r="P26" s="21">
        <f t="shared" si="3"/>
        <v>9700.9766809297016</v>
      </c>
      <c r="Q26" s="21">
        <v>2414.7463200000002</v>
      </c>
      <c r="R26" s="21">
        <v>2191.3217999999997</v>
      </c>
      <c r="S26" s="21">
        <v>1640.8206717858002</v>
      </c>
      <c r="T26" s="21">
        <f t="shared" si="4"/>
        <v>6246.8887917858001</v>
      </c>
      <c r="U26" s="21">
        <f t="shared" si="5"/>
        <v>15947.865472715501</v>
      </c>
      <c r="V26" s="21">
        <f t="shared" si="6"/>
        <v>22967.865472715501</v>
      </c>
    </row>
    <row r="27" spans="1:22" s="24" customFormat="1" ht="28.5">
      <c r="A27" s="18">
        <v>19</v>
      </c>
      <c r="B27" s="29" t="s">
        <v>59</v>
      </c>
      <c r="C27" s="27" t="s">
        <v>60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2520</v>
      </c>
      <c r="O27" s="21">
        <v>6734.5904968106479</v>
      </c>
      <c r="P27" s="21">
        <f t="shared" si="3"/>
        <v>12314.590496810648</v>
      </c>
      <c r="Q27" s="21">
        <v>2617.6853000000001</v>
      </c>
      <c r="R27" s="21">
        <v>2375.4839999999999</v>
      </c>
      <c r="S27" s="21">
        <v>1778.7171600644999</v>
      </c>
      <c r="T27" s="21">
        <f t="shared" si="4"/>
        <v>6771.8864600644993</v>
      </c>
      <c r="U27" s="21">
        <f t="shared" si="5"/>
        <v>19086.476956875147</v>
      </c>
      <c r="V27" s="21">
        <f t="shared" si="6"/>
        <v>37386.476956875151</v>
      </c>
    </row>
    <row r="28" spans="1:22" s="24" customFormat="1" ht="14.25">
      <c r="A28" s="25">
        <v>20</v>
      </c>
      <c r="B28" s="29" t="s">
        <v>61</v>
      </c>
      <c r="C28" s="27" t="s">
        <v>62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3300</v>
      </c>
      <c r="O28" s="21">
        <v>2533.0419793135998</v>
      </c>
      <c r="P28" s="21">
        <f t="shared" si="3"/>
        <v>8413.0419793135989</v>
      </c>
      <c r="Q28" s="21">
        <v>2197.0905200000002</v>
      </c>
      <c r="R28" s="21">
        <v>1993.8047999999999</v>
      </c>
      <c r="S28" s="21">
        <v>1492.9228082837999</v>
      </c>
      <c r="T28" s="21">
        <f t="shared" si="4"/>
        <v>5683.8181282837995</v>
      </c>
      <c r="U28" s="21">
        <f t="shared" si="5"/>
        <v>14096.860107597398</v>
      </c>
      <c r="V28" s="21">
        <f t="shared" si="6"/>
        <v>33356.8601075974</v>
      </c>
    </row>
    <row r="29" spans="1:22" s="24" customFormat="1" ht="28.5">
      <c r="A29" s="18">
        <v>21</v>
      </c>
      <c r="B29" s="26" t="s">
        <v>63</v>
      </c>
      <c r="C29" s="35" t="s">
        <v>64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1680</v>
      </c>
      <c r="O29" s="21">
        <v>2017.8252390615999</v>
      </c>
      <c r="P29" s="21">
        <f t="shared" si="3"/>
        <v>5077.8252390615999</v>
      </c>
      <c r="Q29" s="21">
        <v>1750.2056200000002</v>
      </c>
      <c r="R29" s="21">
        <v>1588.2678000000001</v>
      </c>
      <c r="S29" s="21">
        <v>1189.2649673302999</v>
      </c>
      <c r="T29" s="21">
        <f t="shared" si="4"/>
        <v>4527.7383873303006</v>
      </c>
      <c r="U29" s="21">
        <f t="shared" si="5"/>
        <v>9605.5636263919005</v>
      </c>
      <c r="V29" s="21">
        <f t="shared" si="6"/>
        <v>19925.5636263919</v>
      </c>
    </row>
    <row r="30" spans="1:22" s="24" customFormat="1" ht="14.25">
      <c r="A30" s="25">
        <v>22</v>
      </c>
      <c r="B30" s="29" t="s">
        <v>65</v>
      </c>
      <c r="C30" s="27" t="s">
        <v>66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900</v>
      </c>
      <c r="O30" s="21">
        <v>2472.4253998703998</v>
      </c>
      <c r="P30" s="21">
        <f t="shared" si="3"/>
        <v>4032.4253998703998</v>
      </c>
      <c r="Q30" s="21">
        <v>2144.5132800000001</v>
      </c>
      <c r="R30" s="21">
        <v>1946.0921999999998</v>
      </c>
      <c r="S30" s="21">
        <v>1457.1968299381999</v>
      </c>
      <c r="T30" s="21">
        <f t="shared" si="4"/>
        <v>5547.8023099381999</v>
      </c>
      <c r="U30" s="21">
        <f t="shared" si="5"/>
        <v>9580.2277098085997</v>
      </c>
      <c r="V30" s="21">
        <f t="shared" si="6"/>
        <v>14500.2277098086</v>
      </c>
    </row>
    <row r="31" spans="1:22" s="24" customFormat="1" ht="14.25">
      <c r="A31" s="18">
        <v>23</v>
      </c>
      <c r="B31" s="29" t="s">
        <v>67</v>
      </c>
      <c r="C31" s="27" t="s">
        <v>68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1860</v>
      </c>
      <c r="O31" s="21">
        <v>3780</v>
      </c>
      <c r="P31" s="21">
        <f t="shared" si="3"/>
        <v>7500</v>
      </c>
      <c r="Q31" s="21">
        <v>1978.90228</v>
      </c>
      <c r="R31" s="21">
        <v>1795.8041999999998</v>
      </c>
      <c r="S31" s="21">
        <v>1344.6647381431999</v>
      </c>
      <c r="T31" s="21">
        <f t="shared" si="4"/>
        <v>5119.3712181432002</v>
      </c>
      <c r="U31" s="21">
        <f t="shared" si="5"/>
        <v>12619.3712181432</v>
      </c>
      <c r="V31" s="21">
        <f t="shared" si="6"/>
        <v>24499.371218143198</v>
      </c>
    </row>
    <row r="32" spans="1:22" s="24" customFormat="1" ht="14.25">
      <c r="A32" s="25">
        <v>24</v>
      </c>
      <c r="B32" s="29" t="s">
        <v>69</v>
      </c>
      <c r="C32" s="27" t="s">
        <v>70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2040</v>
      </c>
      <c r="O32" s="21">
        <v>5285.204565549323</v>
      </c>
      <c r="P32" s="21">
        <f t="shared" si="3"/>
        <v>9065.2045655493239</v>
      </c>
      <c r="Q32" s="21">
        <v>2121.9071400000003</v>
      </c>
      <c r="R32" s="21">
        <v>1925.5776000000001</v>
      </c>
      <c r="S32" s="21">
        <v>1441.8363051040999</v>
      </c>
      <c r="T32" s="21">
        <f t="shared" si="4"/>
        <v>5489.3210451041004</v>
      </c>
      <c r="U32" s="21">
        <f t="shared" si="5"/>
        <v>14554.525610653425</v>
      </c>
      <c r="V32" s="21">
        <f t="shared" si="6"/>
        <v>29014.525610653425</v>
      </c>
    </row>
    <row r="33" spans="1:29" s="24" customFormat="1" ht="28.5">
      <c r="A33" s="18">
        <v>25</v>
      </c>
      <c r="B33" s="29" t="s">
        <v>71</v>
      </c>
      <c r="C33" s="27" t="s">
        <v>72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1680</v>
      </c>
      <c r="O33" s="21">
        <v>4247.9719516892901</v>
      </c>
      <c r="P33" s="21">
        <f t="shared" si="3"/>
        <v>7667.9719516892901</v>
      </c>
      <c r="Q33" s="21">
        <v>1764.9254400000002</v>
      </c>
      <c r="R33" s="21">
        <v>1601.6256000000001</v>
      </c>
      <c r="S33" s="21">
        <v>1199.2673425536</v>
      </c>
      <c r="T33" s="21">
        <f t="shared" si="4"/>
        <v>4565.8183825535998</v>
      </c>
      <c r="U33" s="21">
        <f t="shared" si="5"/>
        <v>12233.790334242891</v>
      </c>
      <c r="V33" s="21">
        <f t="shared" si="6"/>
        <v>23033.790334242891</v>
      </c>
    </row>
    <row r="34" spans="1:29" s="24" customFormat="1" ht="14.25">
      <c r="A34" s="25">
        <v>26</v>
      </c>
      <c r="B34" s="36" t="s">
        <v>73</v>
      </c>
      <c r="C34" s="37" t="s">
        <v>74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1560</v>
      </c>
      <c r="O34" s="21">
        <v>3399.2112707165702</v>
      </c>
      <c r="P34" s="21">
        <f t="shared" si="3"/>
        <v>5679.2112707165707</v>
      </c>
      <c r="Q34" s="21">
        <v>1652.4170800000002</v>
      </c>
      <c r="R34" s="21">
        <v>1499.5272</v>
      </c>
      <c r="S34" s="21">
        <v>1122.8174428901998</v>
      </c>
      <c r="T34" s="21">
        <f t="shared" si="4"/>
        <v>4274.7617228902</v>
      </c>
      <c r="U34" s="21">
        <f t="shared" si="5"/>
        <v>9953.9729936067706</v>
      </c>
      <c r="V34" s="21">
        <f t="shared" si="6"/>
        <v>17273.972993606771</v>
      </c>
    </row>
    <row r="35" spans="1:29" s="24" customFormat="1" ht="14.25">
      <c r="A35" s="18">
        <v>27</v>
      </c>
      <c r="B35" s="29" t="s">
        <v>75</v>
      </c>
      <c r="C35" s="27" t="s">
        <v>76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0</v>
      </c>
      <c r="O35" s="21">
        <v>1714.7578761399998</v>
      </c>
      <c r="P35" s="21">
        <f t="shared" si="3"/>
        <v>3274.75787614</v>
      </c>
      <c r="Q35" s="21">
        <v>1487.3335</v>
      </c>
      <c r="R35" s="21">
        <v>1349.7179999999998</v>
      </c>
      <c r="S35" s="21">
        <v>1010.6430613075</v>
      </c>
      <c r="T35" s="21">
        <f t="shared" si="4"/>
        <v>3847.6945613074995</v>
      </c>
      <c r="U35" s="21">
        <f t="shared" si="5"/>
        <v>7122.4524374474995</v>
      </c>
      <c r="V35" s="21">
        <f t="shared" si="6"/>
        <v>22242.4524374475</v>
      </c>
    </row>
    <row r="36" spans="1:29" s="24" customFormat="1" ht="14.25">
      <c r="A36" s="25">
        <v>28</v>
      </c>
      <c r="B36" s="38" t="s">
        <v>77</v>
      </c>
      <c r="C36" s="39" t="s">
        <v>78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360</v>
      </c>
      <c r="O36" s="21">
        <v>1766.2777583784</v>
      </c>
      <c r="P36" s="21">
        <f t="shared" si="3"/>
        <v>2126.2777583784</v>
      </c>
      <c r="Q36" s="21">
        <v>1532.0203800000002</v>
      </c>
      <c r="R36" s="21">
        <v>1390.2701999999999</v>
      </c>
      <c r="S36" s="21">
        <v>1041.0078971897001</v>
      </c>
      <c r="T36" s="21">
        <f t="shared" si="4"/>
        <v>3963.2984771897</v>
      </c>
      <c r="U36" s="21">
        <f t="shared" si="5"/>
        <v>6089.5762355680999</v>
      </c>
      <c r="V36" s="21">
        <f t="shared" si="6"/>
        <v>6089.5762355680999</v>
      </c>
    </row>
    <row r="37" spans="1:29" ht="75">
      <c r="A37" s="40"/>
      <c r="B37" s="41"/>
      <c r="C37" s="13" t="s">
        <v>79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T37" si="8">SUM(N9:N36)</f>
        <v>58740</v>
      </c>
      <c r="O37" s="42">
        <f t="shared" si="8"/>
        <v>112123.32097995016</v>
      </c>
      <c r="P37" s="42">
        <f t="shared" si="8"/>
        <v>236863.32097995016</v>
      </c>
      <c r="Q37" s="42">
        <f t="shared" si="8"/>
        <v>68797.228999999992</v>
      </c>
      <c r="R37" s="42">
        <f t="shared" si="8"/>
        <v>62450.426999999981</v>
      </c>
      <c r="S37" s="42">
        <f t="shared" si="8"/>
        <v>46677.900971330004</v>
      </c>
      <c r="T37" s="42">
        <f t="shared" si="8"/>
        <v>177925.55697133002</v>
      </c>
      <c r="U37" s="42">
        <f>SUM(U9:U36)</f>
        <v>414788.8779512801</v>
      </c>
      <c r="V37" s="42">
        <f>SUM(V9:V36)</f>
        <v>765068.87795128033</v>
      </c>
    </row>
    <row r="38" spans="1:29" s="50" customFormat="1" ht="14.25">
      <c r="A38" s="43">
        <v>4</v>
      </c>
      <c r="B38" s="44" t="s">
        <v>80</v>
      </c>
      <c r="C38" s="45" t="s">
        <v>81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29" s="50" customFormat="1" ht="14.25">
      <c r="A39" s="43">
        <v>8</v>
      </c>
      <c r="B39" s="51" t="s">
        <v>82</v>
      </c>
      <c r="C39" s="52" t="s">
        <v>83</v>
      </c>
      <c r="D39" s="53">
        <v>480</v>
      </c>
      <c r="E39" s="54">
        <v>1260</v>
      </c>
      <c r="F39" s="54">
        <v>960</v>
      </c>
      <c r="G39" s="55">
        <f t="shared" si="9"/>
        <v>2700</v>
      </c>
      <c r="H39" s="55">
        <v>540</v>
      </c>
      <c r="I39" s="55">
        <v>540</v>
      </c>
      <c r="J39" s="56">
        <v>480</v>
      </c>
      <c r="K39" s="55">
        <f t="shared" si="10"/>
        <v>1560</v>
      </c>
      <c r="L39" s="55">
        <f t="shared" si="11"/>
        <v>4260</v>
      </c>
      <c r="M39" s="55">
        <v>0</v>
      </c>
      <c r="N39" s="55"/>
      <c r="O39" s="55"/>
      <c r="P39" s="55">
        <f t="shared" si="3"/>
        <v>0</v>
      </c>
      <c r="Q39" s="55"/>
      <c r="R39" s="55"/>
      <c r="S39" s="55"/>
      <c r="T39" s="55"/>
      <c r="U39" s="55">
        <f t="shared" si="5"/>
        <v>0</v>
      </c>
      <c r="V39" s="55">
        <f t="shared" si="6"/>
        <v>4260</v>
      </c>
    </row>
    <row r="40" spans="1:29" ht="60">
      <c r="A40" s="40"/>
      <c r="B40" s="41"/>
      <c r="C40" s="13" t="s">
        <v>84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58740</v>
      </c>
      <c r="O40" s="42">
        <f t="shared" si="12"/>
        <v>112123.32097995016</v>
      </c>
      <c r="P40" s="42">
        <f t="shared" si="12"/>
        <v>237583.32097995016</v>
      </c>
      <c r="Q40" s="42">
        <f t="shared" si="12"/>
        <v>68797.228999999992</v>
      </c>
      <c r="R40" s="42">
        <f t="shared" si="12"/>
        <v>62450.426999999981</v>
      </c>
      <c r="S40" s="42">
        <f t="shared" si="12"/>
        <v>46677.900971330004</v>
      </c>
      <c r="T40" s="42">
        <f t="shared" si="12"/>
        <v>177925.55697133002</v>
      </c>
      <c r="U40" s="42">
        <f t="shared" si="12"/>
        <v>415508.8779512801</v>
      </c>
      <c r="V40" s="42">
        <f t="shared" si="12"/>
        <v>774068.87795128033</v>
      </c>
    </row>
    <row r="41" spans="1:29" s="60" customFormat="1" ht="15.75">
      <c r="A41" s="57"/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9" s="60" customFormat="1" ht="15.7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9" s="60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2"/>
      <c r="X43" s="2"/>
      <c r="Y43" s="2"/>
      <c r="Z43" s="2"/>
      <c r="AA43" s="2"/>
      <c r="AB43" s="2"/>
      <c r="AC43" s="2"/>
    </row>
    <row r="44" spans="1:29">
      <c r="C44" s="2"/>
    </row>
    <row r="45" spans="1:29">
      <c r="C45" s="2"/>
    </row>
    <row r="46" spans="1:29">
      <c r="C46" s="2"/>
    </row>
    <row r="47" spans="1:29">
      <c r="B47" s="2"/>
      <c r="C47" s="2"/>
    </row>
    <row r="48" spans="1:29">
      <c r="B48" s="2"/>
      <c r="C48" s="2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3" customFormat="1"/>
    <row r="51" spans="1:23" s="63" customFormat="1"/>
    <row r="52" spans="1:23" s="64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s="6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>
      <c r="B56" s="2"/>
      <c r="C56" s="2"/>
    </row>
    <row r="57" spans="1:23">
      <c r="W57" s="62"/>
    </row>
    <row r="59" spans="1:23" ht="15">
      <c r="C5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2019-09-26T12:56:05Z</dcterms:created>
  <dcterms:modified xsi:type="dcterms:W3CDTF">2019-09-26T13:06:06Z</dcterms:modified>
</cp:coreProperties>
</file>